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3250" windowHeight="12570"/>
  </bookViews>
  <sheets>
    <sheet name="C-5" sheetId="6" r:id="rId1"/>
    <sheet name="метадеректер" sheetId="7" r:id="rId2"/>
  </sheets>
  <definedNames>
    <definedName name="_xlnm.Print_Area" localSheetId="0">'C-5'!$A$1:$T$23</definedName>
  </definedNames>
  <calcPr calcId="144525"/>
  <customWorkbookViews>
    <customWorkbookView name="Fe Sanchis_Moreno - Personal View" guid="{8925193B-C853-4D01-B936-2E82B771FA45}" mergeInterval="0" personalView="1" maximized="1" windowWidth="1916" windowHeight="855"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14" i="6" l="1"/>
  <c r="W14" i="6"/>
  <c r="U14" i="6"/>
  <c r="T14" i="6"/>
  <c r="X7" i="6"/>
  <c r="W7" i="6"/>
  <c r="V7" i="6"/>
  <c r="U7" i="6"/>
  <c r="T7" i="6"/>
  <c r="S14" i="6" l="1"/>
  <c r="R14" i="6"/>
  <c r="Q14" i="6"/>
  <c r="S7" i="6"/>
  <c r="R7" i="6"/>
  <c r="Q7" i="6"/>
  <c r="P14" i="6"/>
  <c r="P7" i="6"/>
  <c r="O14" i="6"/>
  <c r="O7" i="6"/>
  <c r="N14" i="6"/>
  <c r="N7" i="6"/>
  <c r="M14" i="6"/>
  <c r="L14" i="6"/>
  <c r="K14" i="6"/>
  <c r="J14" i="6"/>
  <c r="I14" i="6"/>
  <c r="H14" i="6"/>
  <c r="G14" i="6"/>
  <c r="F14" i="6"/>
  <c r="E14" i="6"/>
  <c r="D14" i="6"/>
  <c r="D7" i="6"/>
  <c r="E7" i="6"/>
  <c r="F7" i="6"/>
  <c r="G7" i="6"/>
  <c r="H7" i="6"/>
  <c r="I7" i="6"/>
  <c r="J7" i="6"/>
  <c r="K7" i="6"/>
  <c r="L7" i="6"/>
  <c r="M7" i="6"/>
</calcChain>
</file>

<file path=xl/sharedStrings.xml><?xml version="1.0" encoding="utf-8"?>
<sst xmlns="http://schemas.openxmlformats.org/spreadsheetml/2006/main" count="64" uniqueCount="40">
  <si>
    <t>Потери при транспортировке</t>
  </si>
  <si>
    <t>-</t>
  </si>
  <si>
    <t>74-93-11</t>
  </si>
  <si>
    <t xml:space="preserve"> Сумен жабдықтау саласы жеткізетін су және халықтың осы суға қол жетімділігі</t>
  </si>
  <si>
    <t>Сумен жабдықтау саласымен жеткізілетін су*</t>
  </si>
  <si>
    <t>Орталықтандырылған сумен жабдықтауға қосылған халық</t>
  </si>
  <si>
    <t>Сумен жабдықтау кәсіпорындары жеткізетін тұщы судың жалпы көлемі (ХССЖ 36)</t>
  </si>
  <si>
    <t>Сумен жабдықтау кәсіпорындарымен жеткізілген тұщы судың таза көлемі (ХССЖ 36) (1 жол-2 жол)</t>
  </si>
  <si>
    <t>Ел халқының жалпы саны</t>
  </si>
  <si>
    <t>млн. адам</t>
  </si>
  <si>
    <t>қала халқы**</t>
  </si>
  <si>
    <t>ауыл халқы**</t>
  </si>
  <si>
    <t xml:space="preserve">Орталықтандырылған сумен жабдықтауға қосылған халықтың үлесі                                    
</t>
  </si>
  <si>
    <t>* СЖжРА ҰСБ деректері</t>
  </si>
  <si>
    <t>Көрсеткіш</t>
  </si>
  <si>
    <t>Көрсеткішті анықтау</t>
  </si>
  <si>
    <t>Өлшем бірлігі</t>
  </si>
  <si>
    <t xml:space="preserve">Кезеңділігі </t>
  </si>
  <si>
    <t>Ақпарат көзі</t>
  </si>
  <si>
    <t>Біріктіру деңгейі</t>
  </si>
  <si>
    <t>Әдіснамасы/
есептеу әдістемесі</t>
  </si>
  <si>
    <t>Ілеспе көрсеткіштер</t>
  </si>
  <si>
    <t>ТДМ индикаторларымен, ЭЫДҰ жасыл өсу индикаторларымен байланыс</t>
  </si>
  <si>
    <t>Көрсеткіштер-көрсеткішті есептеудің құрамдас бөліктері</t>
  </si>
  <si>
    <t>Жаңарту мерзімі</t>
  </si>
  <si>
    <t>Байланыстар</t>
  </si>
  <si>
    <t>Сумен жабдықтау саласы жеткізетін су және халықтың осы суға қол жетімділігі</t>
  </si>
  <si>
    <t>Көрсеткіш тұтынушыларға сумен жабдықтау кәсіпорындары жеткізетін судың жалпы көлемін – оны тасымалдау кезіндегі судың жоғалуын ескере отырып, сондай-ақ сумен жабдықтау кәсіпорындары ел халқының жалпы санынан жеткізетін суға қол жеткізе алатын халықтың үлесін анықтайды.</t>
  </si>
  <si>
    <t>Көрсеткіш жылына млн. м3 өлшенеді.</t>
  </si>
  <si>
    <t>жылдық</t>
  </si>
  <si>
    <t>Қазақстан Республикасы бойынша</t>
  </si>
  <si>
    <t>1-ВК "сумен жабдықтау және (немесе) су бұру жүйелерін пайдалануды жүзеге асыратын кәсіпорындардың жұмысы туралы есеп"</t>
  </si>
  <si>
    <t>ЭЫДҰ III-6 "орталықтандырылған сумен жабдықтауға қолжетімділігі бар халық", ТДМ 6.1.1</t>
  </si>
  <si>
    <t>жыл сайын желтоқсанда</t>
  </si>
  <si>
    <t>оның ішінде:</t>
  </si>
  <si>
    <r>
      <t>млн. м</t>
    </r>
    <r>
      <rPr>
        <vertAlign val="superscript"/>
        <sz val="12"/>
        <rFont val="Roboto"/>
        <charset val="204"/>
      </rPr>
      <t>3</t>
    </r>
  </si>
  <si>
    <t>** ҚР Өнеркәсіп және құрылыс министрлігі Құрылыс және тұрғын үй-коммуналдық шаруашылық істері комитетінің деректеріне сәйкес есептік деректер</t>
  </si>
  <si>
    <t>Сумен жабдықтау кәсіпорындары жеткізетін су көлемі жөніндегі деректерді қалыптастыру жөніндегі жауапты мемлекеттік орган Қазақстан Республикасының Стратегиялық жоспарлау және реформалар Агенттігінің Ұлттық статистика бюросы болып табылады. Ақпарат "сумен жабдықтау және (немесе) су бұру жүйелерін пайдалануды жүзеге асыратын кәсіпорындардың жұмысы туралы есеп"1-ВК нысаны бойынша жалпымемлекеттік статистикалық байқаудың қорытындылары бойынша жылына бір рет қалыптастырылады. Қазақстан Республикасы Өнеркәсіп және құрылыс министрлігі  министрлігінің Құрылыс және тұрғын үй-коммуналдық шаруашылық істері комитеті орталықтандырылған сумен жабдықтауға қолжетімділігі бар халық бойынша деректерді қалыптастыру жөніндегі жауапты мемлекеттік орган болып табылады.</t>
  </si>
  <si>
    <t xml:space="preserve">    %</t>
  </si>
  <si>
    <t>Бірлігі</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</si>
</sst>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14" x14ac:knownFonts="1">
    <font>
      <sz val="11"/>
      <color theme="1"/>
      <name val="Calibri"/>
      <family val="2"/>
      <scheme val="minor"/>
    </font>
    <font>
      <sz val="11"/>
      <color theme="1"/>
      <name val="Calibri"/>
      <family val="2"/>
      <scheme val="minor"/>
    </font>
    <font>
      <sz val="12"/>
      <name val="Roboto"/>
      <charset val="204"/>
    </font>
    <font>
      <b/>
      <sz val="12"/>
      <name val="Roboto"/>
      <charset val="204"/>
    </font>
    <font>
      <sz val="11"/>
      <name val="Roboto"/>
      <charset val="204"/>
    </font>
    <font>
      <b/>
      <sz val="14"/>
      <name val="Roboto"/>
      <charset val="204"/>
    </font>
    <font>
      <i/>
      <sz val="10"/>
      <name val="Roboto"/>
      <charset val="204"/>
    </font>
    <font>
      <vertAlign val="superscript"/>
      <sz val="12"/>
      <name val="Roboto"/>
      <charset val="204"/>
    </font>
    <font>
      <sz val="10"/>
      <name val="Roboto"/>
      <charset val="204"/>
    </font>
    <font>
      <sz val="12"/>
      <color theme="1"/>
      <name val="Roboto"/>
      <charset val="204"/>
    </font>
    <font>
      <i/>
      <sz val="12"/>
      <name val="Roboto"/>
      <charset val="204"/>
    </font>
    <font>
      <sz val="10"/>
      <color theme="1"/>
      <name val="Roboto"/>
      <charset val="204"/>
    </font>
    <font>
      <sz val="11"/>
      <color theme="1"/>
      <name val="Roboto"/>
      <charset val="204"/>
    </font>
    <font>
      <sz val="11"/>
      <color indexed="8"/>
      <name val="Roboto"/>
      <charset val="204"/>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theme="3"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0" fontId="1" fillId="0" borderId="0"/>
  </cellStyleXfs>
  <cellXfs count="52">
    <xf numFmtId="0" fontId="0" fillId="0" borderId="0" xfId="0"/>
    <xf numFmtId="165" fontId="2" fillId="4" borderId="1" xfId="0" applyNumberFormat="1" applyFont="1" applyFill="1" applyBorder="1" applyAlignment="1">
      <alignment horizontal="right" wrapText="1"/>
    </xf>
    <xf numFmtId="165" fontId="3" fillId="3" borderId="1" xfId="0" applyNumberFormat="1" applyFont="1" applyFill="1" applyBorder="1" applyAlignment="1">
      <alignment horizontal="right" wrapText="1"/>
    </xf>
    <xf numFmtId="166" fontId="2" fillId="4" borderId="1" xfId="0" applyNumberFormat="1" applyFont="1" applyFill="1" applyBorder="1" applyAlignment="1">
      <alignment horizontal="right" wrapText="1"/>
    </xf>
    <xf numFmtId="164" fontId="3" fillId="3" borderId="1" xfId="1" applyNumberFormat="1" applyFont="1" applyFill="1" applyBorder="1" applyAlignment="1">
      <alignment horizontal="right" wrapText="1"/>
    </xf>
    <xf numFmtId="0" fontId="4" fillId="2" borderId="1" xfId="0" applyFont="1" applyFill="1" applyBorder="1"/>
    <xf numFmtId="0" fontId="4" fillId="2" borderId="0" xfId="0" applyFont="1" applyFill="1"/>
    <xf numFmtId="0" fontId="4" fillId="0" borderId="1" xfId="0" applyFont="1" applyBorder="1"/>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0" fontId="8" fillId="2" borderId="0" xfId="0" applyFont="1" applyFill="1"/>
    <xf numFmtId="0" fontId="2" fillId="2" borderId="1" xfId="0" applyFont="1" applyFill="1" applyBorder="1" applyAlignment="1">
      <alignment horizontal="left" vertical="top" wrapText="1" indent="1"/>
    </xf>
    <xf numFmtId="166" fontId="9" fillId="4" borderId="1" xfId="0" applyNumberFormat="1" applyFont="1" applyFill="1" applyBorder="1" applyAlignment="1">
      <alignment horizontal="right" wrapText="1"/>
    </xf>
    <xf numFmtId="0" fontId="3" fillId="2" borderId="1" xfId="0" applyFont="1" applyFill="1" applyBorder="1" applyAlignment="1">
      <alignment horizontal="left" vertical="top" wrapText="1"/>
    </xf>
    <xf numFmtId="0" fontId="3" fillId="2" borderId="1" xfId="0" applyFont="1" applyFill="1" applyBorder="1" applyAlignment="1">
      <alignment vertical="center" wrapText="1"/>
    </xf>
    <xf numFmtId="0" fontId="4" fillId="2"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2" borderId="0" xfId="0" applyFont="1" applyFill="1" applyAlignment="1">
      <alignment wrapText="1"/>
    </xf>
    <xf numFmtId="0" fontId="10" fillId="2" borderId="0" xfId="0" applyFont="1" applyFill="1" applyAlignment="1">
      <alignment horizontal="left"/>
    </xf>
    <xf numFmtId="3" fontId="11" fillId="0" borderId="0" xfId="0" applyNumberFormat="1" applyFont="1" applyAlignment="1">
      <alignment horizontal="right"/>
    </xf>
    <xf numFmtId="0" fontId="4" fillId="2" borderId="0" xfId="0" applyFont="1" applyFill="1" applyAlignment="1">
      <alignment horizontal="left"/>
    </xf>
    <xf numFmtId="3" fontId="11" fillId="0" borderId="0" xfId="0" applyNumberFormat="1" applyFont="1" applyBorder="1" applyAlignment="1">
      <alignment horizontal="right"/>
    </xf>
    <xf numFmtId="3" fontId="11" fillId="0" borderId="0" xfId="0" applyNumberFormat="1" applyFont="1" applyFill="1" applyAlignment="1">
      <alignment horizontal="right"/>
    </xf>
    <xf numFmtId="166" fontId="4" fillId="2" borderId="0" xfId="0" applyNumberFormat="1" applyFont="1" applyFill="1"/>
    <xf numFmtId="3" fontId="4" fillId="2" borderId="0" xfId="0" applyNumberFormat="1" applyFont="1" applyFill="1"/>
    <xf numFmtId="165" fontId="4" fillId="2" borderId="0" xfId="0" applyNumberFormat="1" applyFont="1" applyFill="1"/>
    <xf numFmtId="4" fontId="12" fillId="6" borderId="1" xfId="2" applyNumberFormat="1" applyFont="1" applyFill="1" applyBorder="1" applyAlignment="1">
      <alignment vertical="center" wrapText="1"/>
    </xf>
    <xf numFmtId="0" fontId="12" fillId="0" borderId="1" xfId="2" applyFont="1" applyBorder="1"/>
    <xf numFmtId="0" fontId="12" fillId="0" borderId="0" xfId="0" applyFont="1"/>
    <xf numFmtId="0" fontId="13" fillId="0" borderId="1" xfId="2" applyFont="1" applyBorder="1" applyAlignment="1">
      <alignment wrapText="1"/>
    </xf>
    <xf numFmtId="0" fontId="12" fillId="0" borderId="1" xfId="2" applyFont="1" applyBorder="1" applyAlignment="1">
      <alignment wrapText="1"/>
    </xf>
    <xf numFmtId="0" fontId="12" fillId="5" borderId="1" xfId="2" applyFont="1" applyFill="1" applyBorder="1" applyAlignment="1">
      <alignment wrapText="1"/>
    </xf>
    <xf numFmtId="17" fontId="12" fillId="0" borderId="1" xfId="2" applyNumberFormat="1" applyFont="1" applyBorder="1"/>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2" xfId="0" applyFont="1" applyFill="1" applyBorder="1" applyAlignment="1">
      <alignment horizontal="center" vertical="top" wrapText="1"/>
    </xf>
    <xf numFmtId="0" fontId="3" fillId="5" borderId="3" xfId="0" applyFont="1" applyFill="1" applyBorder="1" applyAlignment="1">
      <alignment horizontal="center" vertical="top" wrapText="1"/>
    </xf>
    <xf numFmtId="0" fontId="5" fillId="4" borderId="11" xfId="0" applyFont="1" applyFill="1" applyBorder="1" applyAlignment="1">
      <alignment horizontal="center"/>
    </xf>
    <xf numFmtId="0" fontId="5" fillId="4" borderId="0" xfId="0" applyFont="1" applyFill="1" applyBorder="1" applyAlignment="1">
      <alignment horizontal="center"/>
    </xf>
    <xf numFmtId="0" fontId="6" fillId="0" borderId="9" xfId="0" applyFont="1" applyFill="1" applyBorder="1" applyAlignment="1">
      <alignment horizontal="center"/>
    </xf>
    <xf numFmtId="0" fontId="6" fillId="0" borderId="10" xfId="0" applyFont="1" applyFill="1" applyBorder="1" applyAlignment="1">
      <alignment horizontal="center"/>
    </xf>
    <xf numFmtId="0" fontId="12" fillId="6" borderId="4" xfId="2" applyFont="1" applyFill="1" applyBorder="1" applyAlignment="1">
      <alignment horizontal="left" vertical="center" wrapText="1"/>
    </xf>
    <xf numFmtId="0" fontId="12" fillId="6" borderId="6" xfId="2" applyFont="1" applyFill="1" applyBorder="1" applyAlignment="1">
      <alignment horizontal="left" vertical="center" wrapText="1"/>
    </xf>
    <xf numFmtId="0" fontId="12" fillId="0" borderId="5" xfId="2" applyFont="1" applyBorder="1" applyAlignment="1"/>
    <xf numFmtId="0" fontId="12" fillId="0" borderId="7" xfId="2" applyFont="1" applyBorder="1" applyAlignment="1"/>
    <xf numFmtId="0" fontId="12" fillId="0" borderId="8" xfId="2" applyFont="1" applyBorder="1" applyAlignment="1"/>
  </cellXfs>
  <cellStyles count="3">
    <cellStyle name="Обычный" xfId="0" builtinId="0"/>
    <cellStyle name="Обычный 2" xfId="2"/>
    <cellStyle name="Процентный" xfId="1" builtinId="5"/>
  </cellStyles>
  <dxfs count="0"/>
  <tableStyles count="1" defaultTableStyle="TableStyleMedium9" defaultPivotStyle="PivotStyleLight16">
    <tableStyle name="Styl tabulky 1" pivot="0" count="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tabSelected="1" zoomScale="70" zoomScaleNormal="70" workbookViewId="0">
      <selection activeCell="T20" sqref="T20"/>
    </sheetView>
  </sheetViews>
  <sheetFormatPr defaultColWidth="11.42578125" defaultRowHeight="15" x14ac:dyDescent="0.25"/>
  <cols>
    <col min="1" max="1" width="5.7109375" style="6" customWidth="1"/>
    <col min="2" max="2" width="42.140625" style="26" customWidth="1"/>
    <col min="3" max="3" width="11.7109375" style="6" customWidth="1"/>
    <col min="4" max="4" width="10.28515625" style="6" customWidth="1"/>
    <col min="5" max="12" width="11.28515625" style="6" customWidth="1"/>
    <col min="13" max="16" width="11.42578125" style="6" customWidth="1"/>
    <col min="17" max="16384" width="11.42578125" style="6"/>
  </cols>
  <sheetData>
    <row r="1" spans="1:24" ht="18.75" customHeight="1" x14ac:dyDescent="0.3">
      <c r="A1" s="5"/>
      <c r="B1" s="43" t="s">
        <v>3</v>
      </c>
      <c r="C1" s="44"/>
      <c r="D1" s="44"/>
      <c r="E1" s="44"/>
      <c r="F1" s="44"/>
      <c r="G1" s="44"/>
      <c r="H1" s="44"/>
      <c r="I1" s="44"/>
      <c r="J1" s="44"/>
      <c r="K1" s="44"/>
      <c r="L1" s="44"/>
      <c r="M1" s="44"/>
      <c r="N1" s="44"/>
      <c r="O1" s="44"/>
      <c r="P1" s="44"/>
      <c r="Q1" s="44"/>
      <c r="R1" s="44"/>
      <c r="S1" s="44"/>
      <c r="T1" s="44"/>
      <c r="U1" s="44"/>
      <c r="V1" s="44"/>
      <c r="W1" s="44"/>
      <c r="X1" s="44"/>
    </row>
    <row r="2" spans="1:24" x14ac:dyDescent="0.25">
      <c r="A2" s="5"/>
      <c r="B2" s="45"/>
      <c r="C2" s="46"/>
      <c r="D2" s="46"/>
      <c r="E2" s="46"/>
      <c r="F2" s="46"/>
      <c r="G2" s="46"/>
      <c r="H2" s="46"/>
      <c r="I2" s="46"/>
      <c r="J2" s="46"/>
      <c r="K2" s="46"/>
      <c r="L2" s="46"/>
      <c r="M2" s="46"/>
      <c r="N2" s="46"/>
      <c r="O2" s="46"/>
      <c r="P2" s="46"/>
      <c r="Q2" s="46"/>
      <c r="R2" s="46"/>
      <c r="S2" s="46"/>
      <c r="T2" s="46"/>
      <c r="U2" s="46"/>
      <c r="V2" s="46"/>
      <c r="W2" s="46"/>
      <c r="X2" s="46"/>
    </row>
    <row r="3" spans="1:24" ht="15.75" x14ac:dyDescent="0.25">
      <c r="A3" s="7"/>
      <c r="B3" s="8"/>
      <c r="C3" s="9" t="s">
        <v>39</v>
      </c>
      <c r="D3" s="9">
        <v>2004</v>
      </c>
      <c r="E3" s="9">
        <v>2005</v>
      </c>
      <c r="F3" s="9">
        <v>2006</v>
      </c>
      <c r="G3" s="9">
        <v>2007</v>
      </c>
      <c r="H3" s="9">
        <v>2008</v>
      </c>
      <c r="I3" s="9">
        <v>2009</v>
      </c>
      <c r="J3" s="9">
        <v>2010</v>
      </c>
      <c r="K3" s="9">
        <v>2011</v>
      </c>
      <c r="L3" s="9">
        <v>2012</v>
      </c>
      <c r="M3" s="9">
        <v>2013</v>
      </c>
      <c r="N3" s="9">
        <v>2014</v>
      </c>
      <c r="O3" s="9">
        <v>2015</v>
      </c>
      <c r="P3" s="9">
        <v>2016</v>
      </c>
      <c r="Q3" s="9">
        <v>2017</v>
      </c>
      <c r="R3" s="9">
        <v>2018</v>
      </c>
      <c r="S3" s="9">
        <v>2019</v>
      </c>
      <c r="T3" s="9">
        <v>2020</v>
      </c>
      <c r="U3" s="9">
        <v>2021</v>
      </c>
      <c r="V3" s="9">
        <v>2022</v>
      </c>
      <c r="W3" s="9">
        <v>2023</v>
      </c>
      <c r="X3" s="9">
        <v>2024</v>
      </c>
    </row>
    <row r="4" spans="1:24" ht="16.5" customHeight="1" x14ac:dyDescent="0.25">
      <c r="A4" s="7"/>
      <c r="B4" s="39" t="s">
        <v>4</v>
      </c>
      <c r="C4" s="40"/>
      <c r="D4" s="40"/>
      <c r="E4" s="40"/>
      <c r="F4" s="40"/>
      <c r="G4" s="40"/>
      <c r="H4" s="40"/>
      <c r="I4" s="40"/>
      <c r="J4" s="40"/>
      <c r="K4" s="40"/>
      <c r="L4" s="40"/>
      <c r="M4" s="40"/>
      <c r="N4" s="40"/>
      <c r="O4" s="40"/>
      <c r="P4" s="40"/>
      <c r="Q4" s="40"/>
      <c r="R4" s="40"/>
      <c r="S4" s="40"/>
      <c r="T4" s="40"/>
      <c r="U4" s="40"/>
      <c r="V4" s="40"/>
      <c r="W4" s="40"/>
      <c r="X4" s="40"/>
    </row>
    <row r="5" spans="1:24" ht="73.150000000000006" customHeight="1" x14ac:dyDescent="0.25">
      <c r="A5" s="10">
        <v>1</v>
      </c>
      <c r="B5" s="8" t="s">
        <v>6</v>
      </c>
      <c r="C5" s="9" t="s">
        <v>35</v>
      </c>
      <c r="D5" s="1">
        <v>1784</v>
      </c>
      <c r="E5" s="1">
        <v>1766</v>
      </c>
      <c r="F5" s="1">
        <v>1933</v>
      </c>
      <c r="G5" s="1">
        <v>2078</v>
      </c>
      <c r="H5" s="1">
        <v>2053</v>
      </c>
      <c r="I5" s="1">
        <v>2117</v>
      </c>
      <c r="J5" s="1">
        <v>2018</v>
      </c>
      <c r="K5" s="1">
        <v>2012</v>
      </c>
      <c r="L5" s="1">
        <v>2081</v>
      </c>
      <c r="M5" s="1">
        <v>2042</v>
      </c>
      <c r="N5" s="1">
        <v>1988</v>
      </c>
      <c r="O5" s="1">
        <v>1994</v>
      </c>
      <c r="P5" s="1">
        <v>1971</v>
      </c>
      <c r="Q5" s="1">
        <v>1945</v>
      </c>
      <c r="R5" s="1">
        <v>2359.9</v>
      </c>
      <c r="S5" s="1">
        <v>2339.9</v>
      </c>
      <c r="T5" s="1">
        <v>2412</v>
      </c>
      <c r="U5" s="1">
        <v>2474</v>
      </c>
      <c r="V5" s="1">
        <v>2391</v>
      </c>
      <c r="W5" s="1">
        <v>2675.6</v>
      </c>
      <c r="X5" s="1">
        <v>2626.6</v>
      </c>
    </row>
    <row r="6" spans="1:24" ht="18" x14ac:dyDescent="0.25">
      <c r="A6" s="10">
        <v>2</v>
      </c>
      <c r="B6" s="8" t="s">
        <v>0</v>
      </c>
      <c r="C6" s="9" t="s">
        <v>35</v>
      </c>
      <c r="D6" s="1">
        <v>298.8</v>
      </c>
      <c r="E6" s="1">
        <v>308.60000000000002</v>
      </c>
      <c r="F6" s="1">
        <v>344.4</v>
      </c>
      <c r="G6" s="1">
        <v>327.8</v>
      </c>
      <c r="H6" s="1">
        <v>357.7</v>
      </c>
      <c r="I6" s="1">
        <v>331.5</v>
      </c>
      <c r="J6" s="1">
        <v>295.5</v>
      </c>
      <c r="K6" s="1">
        <v>286.89999999999998</v>
      </c>
      <c r="L6" s="1">
        <v>287.3</v>
      </c>
      <c r="M6" s="1">
        <v>239.5</v>
      </c>
      <c r="N6" s="1">
        <v>250.1</v>
      </c>
      <c r="O6" s="1">
        <v>242.6</v>
      </c>
      <c r="P6" s="1">
        <v>217.3</v>
      </c>
      <c r="Q6" s="1">
        <v>160.19999999999999</v>
      </c>
      <c r="R6" s="1">
        <v>217.8</v>
      </c>
      <c r="S6" s="1">
        <v>241</v>
      </c>
      <c r="T6" s="1">
        <v>246.8</v>
      </c>
      <c r="U6" s="1">
        <v>249.7</v>
      </c>
      <c r="V6" s="1">
        <v>226.4</v>
      </c>
      <c r="W6" s="1">
        <v>248.5</v>
      </c>
      <c r="X6" s="1">
        <v>252.8</v>
      </c>
    </row>
    <row r="7" spans="1:24" ht="87.75" customHeight="1" x14ac:dyDescent="0.25">
      <c r="A7" s="11">
        <v>3</v>
      </c>
      <c r="B7" s="12" t="s">
        <v>7</v>
      </c>
      <c r="C7" s="9" t="s">
        <v>35</v>
      </c>
      <c r="D7" s="2">
        <f t="shared" ref="D7:M7" si="0">IF(D5="", "n/a", D5-D6)</f>
        <v>1485.2</v>
      </c>
      <c r="E7" s="2">
        <f t="shared" si="0"/>
        <v>1457.4</v>
      </c>
      <c r="F7" s="2">
        <f t="shared" si="0"/>
        <v>1588.6</v>
      </c>
      <c r="G7" s="2">
        <f t="shared" si="0"/>
        <v>1750.2</v>
      </c>
      <c r="H7" s="2">
        <f t="shared" si="0"/>
        <v>1695.3</v>
      </c>
      <c r="I7" s="2">
        <f t="shared" si="0"/>
        <v>1785.5</v>
      </c>
      <c r="J7" s="2">
        <f t="shared" si="0"/>
        <v>1722.5</v>
      </c>
      <c r="K7" s="2">
        <f t="shared" si="0"/>
        <v>1725.1</v>
      </c>
      <c r="L7" s="2">
        <f t="shared" si="0"/>
        <v>1793.7</v>
      </c>
      <c r="M7" s="2">
        <f t="shared" si="0"/>
        <v>1802.5</v>
      </c>
      <c r="N7" s="2">
        <f>IF(N5="", "n/a", N5-N6)</f>
        <v>1737.9</v>
      </c>
      <c r="O7" s="2">
        <f>IF(O5="", "n/a", O5-O6)</f>
        <v>1751.4</v>
      </c>
      <c r="P7" s="2">
        <f>IF(P5="", "n/a", P5-P6)</f>
        <v>1753.7</v>
      </c>
      <c r="Q7" s="2">
        <f>IF(Q5="", "n/a", Q5-Q6)</f>
        <v>1784.8</v>
      </c>
      <c r="R7" s="2">
        <f>IF(R5="", "n/a", R5-R6)</f>
        <v>2142.1</v>
      </c>
      <c r="S7" s="2">
        <f t="shared" ref="S7:X7" si="1">IF(S5="", "n/a", S5-S6)</f>
        <v>2098.9</v>
      </c>
      <c r="T7" s="2">
        <f t="shared" si="1"/>
        <v>2165.1999999999998</v>
      </c>
      <c r="U7" s="2">
        <f t="shared" si="1"/>
        <v>2224.3000000000002</v>
      </c>
      <c r="V7" s="2">
        <f t="shared" si="1"/>
        <v>2164.6</v>
      </c>
      <c r="W7" s="2">
        <f t="shared" si="1"/>
        <v>2427.1</v>
      </c>
      <c r="X7" s="2">
        <f t="shared" si="1"/>
        <v>2373.7999999999997</v>
      </c>
    </row>
    <row r="8" spans="1:24" ht="16.5" customHeight="1" x14ac:dyDescent="0.25">
      <c r="A8" s="10">
        <v>4</v>
      </c>
      <c r="B8" s="41" t="s">
        <v>5</v>
      </c>
      <c r="C8" s="42"/>
      <c r="D8" s="42"/>
      <c r="E8" s="42"/>
      <c r="F8" s="42"/>
      <c r="G8" s="42"/>
      <c r="H8" s="42"/>
      <c r="I8" s="42"/>
      <c r="J8" s="42"/>
      <c r="K8" s="42"/>
      <c r="L8" s="42"/>
      <c r="M8" s="42"/>
      <c r="N8" s="42"/>
      <c r="O8" s="42"/>
      <c r="P8" s="42"/>
      <c r="Q8" s="42"/>
      <c r="R8" s="42"/>
      <c r="S8" s="42"/>
      <c r="T8" s="42"/>
      <c r="U8" s="42"/>
      <c r="V8" s="42"/>
      <c r="W8" s="42"/>
      <c r="X8" s="42"/>
    </row>
    <row r="9" spans="1:24" s="14" customFormat="1" ht="31.5" x14ac:dyDescent="0.25">
      <c r="A9" s="10">
        <v>5</v>
      </c>
      <c r="B9" s="13" t="s">
        <v>8</v>
      </c>
      <c r="C9" s="9" t="s">
        <v>9</v>
      </c>
      <c r="D9" s="3">
        <v>15</v>
      </c>
      <c r="E9" s="3">
        <v>15.1</v>
      </c>
      <c r="F9" s="3">
        <v>15.3</v>
      </c>
      <c r="G9" s="3">
        <v>15.5</v>
      </c>
      <c r="H9" s="3">
        <v>15.7</v>
      </c>
      <c r="I9" s="3">
        <v>16.100000000000001</v>
      </c>
      <c r="J9" s="3">
        <v>16.3</v>
      </c>
      <c r="K9" s="3">
        <v>16.600000000000001</v>
      </c>
      <c r="L9" s="3">
        <v>16.8</v>
      </c>
      <c r="M9" s="3">
        <v>17</v>
      </c>
      <c r="N9" s="3">
        <v>17.3</v>
      </c>
      <c r="O9" s="3">
        <v>17.5</v>
      </c>
      <c r="P9" s="3">
        <v>17.8</v>
      </c>
      <c r="Q9" s="3">
        <v>18</v>
      </c>
      <c r="R9" s="3">
        <v>18.3</v>
      </c>
      <c r="S9" s="3">
        <v>18.600000000000001</v>
      </c>
      <c r="T9" s="3">
        <v>18.8</v>
      </c>
      <c r="U9" s="3">
        <v>19</v>
      </c>
      <c r="V9" s="3">
        <v>19.600000000000001</v>
      </c>
      <c r="W9" s="3">
        <v>19.899999999999999</v>
      </c>
      <c r="X9" s="3">
        <v>20.399999999999999</v>
      </c>
    </row>
    <row r="10" spans="1:24" ht="31.5" x14ac:dyDescent="0.25">
      <c r="A10" s="11">
        <v>6</v>
      </c>
      <c r="B10" s="13" t="s">
        <v>5</v>
      </c>
      <c r="C10" s="9" t="s">
        <v>9</v>
      </c>
      <c r="D10" s="3">
        <v>11.5</v>
      </c>
      <c r="E10" s="3">
        <v>11.7</v>
      </c>
      <c r="F10" s="3">
        <v>12</v>
      </c>
      <c r="G10" s="3">
        <v>12.3</v>
      </c>
      <c r="H10" s="3">
        <v>12.8</v>
      </c>
      <c r="I10" s="3">
        <v>13.2</v>
      </c>
      <c r="J10" s="3">
        <v>13.5</v>
      </c>
      <c r="K10" s="3">
        <v>14.6</v>
      </c>
      <c r="L10" s="3">
        <v>14.7</v>
      </c>
      <c r="M10" s="3">
        <v>15.2</v>
      </c>
      <c r="N10" s="3">
        <v>15.6</v>
      </c>
      <c r="O10" s="3">
        <v>14.4</v>
      </c>
      <c r="P10" s="3">
        <v>15</v>
      </c>
      <c r="Q10" s="3">
        <v>15.9</v>
      </c>
      <c r="R10" s="3">
        <v>16.399999999999999</v>
      </c>
      <c r="S10" s="3">
        <v>17.2</v>
      </c>
      <c r="T10" s="3">
        <v>17.8</v>
      </c>
      <c r="U10" s="3">
        <v>18.600000000000001</v>
      </c>
      <c r="V10" s="3">
        <v>18.8</v>
      </c>
      <c r="W10" s="3">
        <v>19.100000000000001</v>
      </c>
      <c r="X10" s="3">
        <v>19.7</v>
      </c>
    </row>
    <row r="11" spans="1:24" ht="15.75" x14ac:dyDescent="0.25">
      <c r="A11" s="11"/>
      <c r="B11" s="15" t="s">
        <v>34</v>
      </c>
      <c r="C11" s="9"/>
      <c r="D11" s="3"/>
      <c r="E11" s="3"/>
      <c r="F11" s="3"/>
      <c r="G11" s="3"/>
      <c r="H11" s="3"/>
      <c r="I11" s="3"/>
      <c r="J11" s="3"/>
      <c r="K11" s="3"/>
      <c r="L11" s="3"/>
      <c r="M11" s="3"/>
      <c r="N11" s="3"/>
      <c r="O11" s="3"/>
      <c r="P11" s="3"/>
      <c r="Q11" s="3"/>
      <c r="R11" s="3"/>
      <c r="S11" s="3"/>
      <c r="T11" s="3"/>
      <c r="U11" s="3"/>
      <c r="V11" s="3"/>
      <c r="W11" s="3"/>
      <c r="X11" s="3"/>
    </row>
    <row r="12" spans="1:24" ht="31.5" x14ac:dyDescent="0.25">
      <c r="A12" s="11"/>
      <c r="B12" s="15" t="s">
        <v>10</v>
      </c>
      <c r="C12" s="9" t="s">
        <v>9</v>
      </c>
      <c r="D12" s="3" t="s">
        <v>1</v>
      </c>
      <c r="E12" s="3" t="s">
        <v>1</v>
      </c>
      <c r="F12" s="3" t="s">
        <v>1</v>
      </c>
      <c r="G12" s="3" t="s">
        <v>1</v>
      </c>
      <c r="H12" s="3" t="s">
        <v>1</v>
      </c>
      <c r="I12" s="3" t="s">
        <v>1</v>
      </c>
      <c r="J12" s="3">
        <v>7.3</v>
      </c>
      <c r="K12" s="3">
        <v>7.4</v>
      </c>
      <c r="L12" s="3">
        <v>7.7</v>
      </c>
      <c r="M12" s="3">
        <v>8</v>
      </c>
      <c r="N12" s="16">
        <v>8.3000000000000007</v>
      </c>
      <c r="O12" s="16">
        <v>8.6</v>
      </c>
      <c r="P12" s="16">
        <v>8.9</v>
      </c>
      <c r="Q12" s="16">
        <v>9.3000000000000007</v>
      </c>
      <c r="R12" s="3">
        <v>10</v>
      </c>
      <c r="S12" s="3">
        <v>10.5</v>
      </c>
      <c r="T12" s="3">
        <v>10.7</v>
      </c>
      <c r="U12" s="3">
        <v>11</v>
      </c>
      <c r="V12" s="3">
        <v>11.8</v>
      </c>
      <c r="W12" s="3">
        <v>12.2</v>
      </c>
      <c r="X12" s="3">
        <v>12.5</v>
      </c>
    </row>
    <row r="13" spans="1:24" ht="31.5" x14ac:dyDescent="0.25">
      <c r="A13" s="11"/>
      <c r="B13" s="15" t="s">
        <v>11</v>
      </c>
      <c r="C13" s="9" t="s">
        <v>9</v>
      </c>
      <c r="D13" s="3" t="s">
        <v>1</v>
      </c>
      <c r="E13" s="3" t="s">
        <v>1</v>
      </c>
      <c r="F13" s="3" t="s">
        <v>1</v>
      </c>
      <c r="G13" s="3" t="s">
        <v>1</v>
      </c>
      <c r="H13" s="3" t="s">
        <v>1</v>
      </c>
      <c r="I13" s="3" t="s">
        <v>1</v>
      </c>
      <c r="J13" s="3" t="s">
        <v>1</v>
      </c>
      <c r="K13" s="3" t="s">
        <v>1</v>
      </c>
      <c r="L13" s="3" t="s">
        <v>1</v>
      </c>
      <c r="M13" s="3" t="s">
        <v>1</v>
      </c>
      <c r="N13" s="3" t="s">
        <v>1</v>
      </c>
      <c r="O13" s="3">
        <v>5.8</v>
      </c>
      <c r="P13" s="3">
        <v>6.1</v>
      </c>
      <c r="Q13" s="3">
        <v>6.2</v>
      </c>
      <c r="R13" s="3">
        <v>6.5</v>
      </c>
      <c r="S13" s="3">
        <v>6.7</v>
      </c>
      <c r="T13" s="3">
        <v>7.6</v>
      </c>
      <c r="U13" s="3">
        <v>7.6</v>
      </c>
      <c r="V13" s="3">
        <v>7.4</v>
      </c>
      <c r="W13" s="3">
        <v>7.5</v>
      </c>
      <c r="X13" s="3">
        <v>7.5</v>
      </c>
    </row>
    <row r="14" spans="1:24" ht="64.150000000000006" customHeight="1" x14ac:dyDescent="0.25">
      <c r="A14" s="10">
        <v>7</v>
      </c>
      <c r="B14" s="17" t="s">
        <v>12</v>
      </c>
      <c r="C14" s="18" t="s">
        <v>38</v>
      </c>
      <c r="D14" s="4">
        <f t="shared" ref="D14:P14" si="2">IF(D10="","n/a", D10/D9)</f>
        <v>0.76666666666666672</v>
      </c>
      <c r="E14" s="4">
        <f t="shared" si="2"/>
        <v>0.77483443708609268</v>
      </c>
      <c r="F14" s="4">
        <f t="shared" si="2"/>
        <v>0.78431372549019607</v>
      </c>
      <c r="G14" s="4">
        <f t="shared" si="2"/>
        <v>0.79354838709677422</v>
      </c>
      <c r="H14" s="4">
        <f t="shared" si="2"/>
        <v>0.8152866242038217</v>
      </c>
      <c r="I14" s="4">
        <f t="shared" si="2"/>
        <v>0.81987577639751541</v>
      </c>
      <c r="J14" s="4">
        <f t="shared" si="2"/>
        <v>0.82822085889570551</v>
      </c>
      <c r="K14" s="4">
        <f t="shared" si="2"/>
        <v>0.87951807228915657</v>
      </c>
      <c r="L14" s="4">
        <f t="shared" si="2"/>
        <v>0.87499999999999989</v>
      </c>
      <c r="M14" s="4">
        <f t="shared" si="2"/>
        <v>0.89411764705882346</v>
      </c>
      <c r="N14" s="4">
        <f t="shared" si="2"/>
        <v>0.90173410404624277</v>
      </c>
      <c r="O14" s="4">
        <f t="shared" si="2"/>
        <v>0.82285714285714284</v>
      </c>
      <c r="P14" s="4">
        <f t="shared" si="2"/>
        <v>0.84269662921348309</v>
      </c>
      <c r="Q14" s="4">
        <f>IF(Q10="","n/a", Q10/Q9)</f>
        <v>0.8833333333333333</v>
      </c>
      <c r="R14" s="4">
        <f>IF(R10="","n/a", R10/R9)</f>
        <v>0.89617486338797803</v>
      </c>
      <c r="S14" s="4">
        <f>IF(S10="","n/a", S10/S9)</f>
        <v>0.92473118279569877</v>
      </c>
      <c r="T14" s="4">
        <f>IF(T10="","n/a", T10/T9)</f>
        <v>0.94680851063829785</v>
      </c>
      <c r="U14" s="4">
        <f>IF(U10="","n/a", U10/U9)</f>
        <v>0.97894736842105268</v>
      </c>
      <c r="V14" s="4">
        <v>0.95899999999999996</v>
      </c>
      <c r="W14" s="4">
        <f>IF(W10="","n/a", W10/W9)</f>
        <v>0.95979899497487453</v>
      </c>
      <c r="X14" s="4">
        <f>IF(X10="","n/a", X10/X9)</f>
        <v>0.96568627450980393</v>
      </c>
    </row>
    <row r="15" spans="1:24" ht="20.25" customHeight="1" x14ac:dyDescent="0.25">
      <c r="A15" s="19"/>
      <c r="B15" s="20"/>
      <c r="C15" s="21"/>
      <c r="D15" s="22"/>
      <c r="E15" s="22"/>
      <c r="F15" s="22"/>
      <c r="G15" s="22"/>
      <c r="H15" s="22"/>
      <c r="I15" s="22"/>
      <c r="J15" s="22"/>
      <c r="K15" s="22"/>
      <c r="L15" s="22"/>
      <c r="M15" s="23"/>
      <c r="N15" s="23"/>
      <c r="O15" s="23"/>
      <c r="P15" s="23"/>
    </row>
    <row r="16" spans="1:24" ht="15.75" x14ac:dyDescent="0.25">
      <c r="B16" s="24" t="s">
        <v>13</v>
      </c>
      <c r="R16" s="25"/>
      <c r="T16" s="25"/>
      <c r="U16" s="25"/>
      <c r="V16" s="25"/>
      <c r="W16" s="25"/>
    </row>
    <row r="17" spans="2:23" ht="15.75" x14ac:dyDescent="0.25">
      <c r="B17" s="24" t="s">
        <v>36</v>
      </c>
    </row>
    <row r="19" spans="2:23" x14ac:dyDescent="0.25">
      <c r="R19" s="27"/>
      <c r="T19" s="25"/>
      <c r="U19" s="25"/>
      <c r="V19" s="25"/>
      <c r="W19" s="25"/>
    </row>
    <row r="22" spans="2:23" x14ac:dyDescent="0.25">
      <c r="R22" s="28"/>
      <c r="S22" s="29"/>
      <c r="T22" s="30"/>
      <c r="U22" s="30"/>
      <c r="V22" s="30"/>
      <c r="W22" s="30"/>
    </row>
    <row r="29" spans="2:23" x14ac:dyDescent="0.25">
      <c r="E29" s="31"/>
      <c r="F29" s="31"/>
      <c r="G29" s="31"/>
      <c r="H29" s="31"/>
      <c r="I29" s="31"/>
      <c r="J29" s="31"/>
      <c r="K29" s="31"/>
      <c r="L29" s="31"/>
    </row>
    <row r="31" spans="2:23" x14ac:dyDescent="0.25">
      <c r="E31" s="29"/>
      <c r="F31" s="29"/>
      <c r="G31" s="29"/>
      <c r="H31" s="29"/>
      <c r="I31" s="29"/>
      <c r="J31" s="29"/>
      <c r="K31" s="29"/>
      <c r="L31" s="29"/>
    </row>
  </sheetData>
  <customSheetViews>
    <customSheetView guid="{8925193B-C853-4D01-B936-2E82B771FA45}">
      <selection sqref="A1:P1"/>
      <pageMargins left="0.70866141732283472" right="0.70866141732283472" top="0.78740157480314965" bottom="0.78740157480314965" header="0.31496062992125984" footer="0.31496062992125984"/>
      <pageSetup paperSize="9" scale="55" orientation="landscape"/>
    </customSheetView>
  </customSheetViews>
  <mergeCells count="4">
    <mergeCell ref="B4:X4"/>
    <mergeCell ref="B8:X8"/>
    <mergeCell ref="B1:X1"/>
    <mergeCell ref="B2:X2"/>
  </mergeCells>
  <pageMargins left="0.70866141732283472" right="0.70866141732283472" top="0.78740157480314965" bottom="0.78740157480314965" header="0.31496062992125984" footer="0.31496062992125984"/>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20" sqref="B20"/>
    </sheetView>
  </sheetViews>
  <sheetFormatPr defaultRowHeight="15" x14ac:dyDescent="0.25"/>
  <cols>
    <col min="1" max="1" width="51.5703125" style="34" customWidth="1"/>
    <col min="2" max="2" width="86.7109375" style="34" customWidth="1"/>
    <col min="3" max="16384" width="9.140625" style="34"/>
  </cols>
  <sheetData>
    <row r="1" spans="1:2" x14ac:dyDescent="0.25">
      <c r="A1" s="32" t="s">
        <v>14</v>
      </c>
      <c r="B1" s="33" t="s">
        <v>26</v>
      </c>
    </row>
    <row r="2" spans="1:2" ht="60" x14ac:dyDescent="0.25">
      <c r="A2" s="32" t="s">
        <v>15</v>
      </c>
      <c r="B2" s="35" t="s">
        <v>27</v>
      </c>
    </row>
    <row r="3" spans="1:2" x14ac:dyDescent="0.25">
      <c r="A3" s="32" t="s">
        <v>16</v>
      </c>
      <c r="B3" s="36" t="s">
        <v>28</v>
      </c>
    </row>
    <row r="4" spans="1:2" x14ac:dyDescent="0.25">
      <c r="A4" s="32" t="s">
        <v>17</v>
      </c>
      <c r="B4" s="33" t="s">
        <v>29</v>
      </c>
    </row>
    <row r="5" spans="1:2" ht="180" x14ac:dyDescent="0.25">
      <c r="A5" s="32" t="s">
        <v>18</v>
      </c>
      <c r="B5" s="36" t="s">
        <v>37</v>
      </c>
    </row>
    <row r="6" spans="1:2" x14ac:dyDescent="0.25">
      <c r="A6" s="32" t="s">
        <v>19</v>
      </c>
      <c r="B6" s="33" t="s">
        <v>30</v>
      </c>
    </row>
    <row r="7" spans="1:2" ht="30" x14ac:dyDescent="0.25">
      <c r="A7" s="32" t="s">
        <v>20</v>
      </c>
      <c r="B7" s="36" t="s">
        <v>31</v>
      </c>
    </row>
    <row r="8" spans="1:2" x14ac:dyDescent="0.25">
      <c r="A8" s="32" t="s">
        <v>21</v>
      </c>
      <c r="B8" s="36" t="s">
        <v>5</v>
      </c>
    </row>
    <row r="9" spans="1:2" ht="30" x14ac:dyDescent="0.25">
      <c r="A9" s="32" t="s">
        <v>22</v>
      </c>
      <c r="B9" s="37" t="s">
        <v>32</v>
      </c>
    </row>
    <row r="10" spans="1:2" ht="15" customHeight="1" x14ac:dyDescent="0.25">
      <c r="A10" s="47" t="s">
        <v>23</v>
      </c>
      <c r="B10" s="49" t="s">
        <v>8</v>
      </c>
    </row>
    <row r="11" spans="1:2" x14ac:dyDescent="0.25">
      <c r="A11" s="48"/>
      <c r="B11" s="50"/>
    </row>
    <row r="12" spans="1:2" x14ac:dyDescent="0.25">
      <c r="A12" s="48"/>
      <c r="B12" s="51"/>
    </row>
    <row r="13" spans="1:2" x14ac:dyDescent="0.25">
      <c r="A13" s="32" t="s">
        <v>24</v>
      </c>
      <c r="B13" s="38" t="s">
        <v>33</v>
      </c>
    </row>
    <row r="14" spans="1:2" x14ac:dyDescent="0.25">
      <c r="A14" s="32" t="s">
        <v>25</v>
      </c>
      <c r="B14" s="33" t="s">
        <v>2</v>
      </c>
    </row>
  </sheetData>
  <mergeCells count="2">
    <mergeCell ref="A10:A12"/>
    <mergeCell ref="B10:B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C-5</vt:lpstr>
      <vt:lpstr>метадеректер</vt:lpstr>
      <vt:lpstr>'C-5'!Область_печати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cookies!</dc:creator>
  <cp:lastModifiedBy>Кристина Пистун</cp:lastModifiedBy>
  <cp:lastPrinted>2019-10-31T09:31:49Z</cp:lastPrinted>
  <dcterms:created xsi:type="dcterms:W3CDTF">2011-05-01T09:55:58Z</dcterms:created>
  <dcterms:modified xsi:type="dcterms:W3CDTF">2025-12-10T13:27:34Z</dcterms:modified>
</cp:coreProperties>
</file>